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tails" sheetId="1" r:id="rId1"/>
  </sheets>
  <definedNames>
    <definedName name="_xlnm.Print_Area" localSheetId="0">'Details'!$A$1:$D$62</definedName>
  </definedNames>
  <calcPr fullCalcOnLoad="1"/>
</workbook>
</file>

<file path=xl/sharedStrings.xml><?xml version="1.0" encoding="utf-8"?>
<sst xmlns="http://schemas.openxmlformats.org/spreadsheetml/2006/main" count="55" uniqueCount="53">
  <si>
    <t>Aboriginal Housing Office</t>
  </si>
  <si>
    <t>Budget</t>
  </si>
  <si>
    <t>2007/08</t>
  </si>
  <si>
    <t>$000</t>
  </si>
  <si>
    <t>CSHA Tied - ARHP</t>
  </si>
  <si>
    <t>Interest Income/other income</t>
  </si>
  <si>
    <t>CSHA Base Funding (Metro) - 51.05%</t>
  </si>
  <si>
    <t>CSHA Base Funding (Metro) - 48.95%</t>
  </si>
  <si>
    <t>Internal Sources</t>
  </si>
  <si>
    <t>Asset Sales (gross proceeds)</t>
  </si>
  <si>
    <t>Total Internal Funding</t>
  </si>
  <si>
    <t>State Funds</t>
  </si>
  <si>
    <t>CSHA - AHO Operating Costs - 51.05%</t>
  </si>
  <si>
    <t>CSHA - AHO Operating Costs - 48.95%</t>
  </si>
  <si>
    <t xml:space="preserve">GST Compensation </t>
  </si>
  <si>
    <t>R&amp;M for Aboriginal Communities</t>
  </si>
  <si>
    <t>Resourcing Community Org</t>
  </si>
  <si>
    <t>Sector Support &amp; Resourcing</t>
  </si>
  <si>
    <t>Health Indigenous Housing Initiatives (HIHI)</t>
  </si>
  <si>
    <t>Home Ownership</t>
  </si>
  <si>
    <t>ACDP Programs</t>
  </si>
  <si>
    <t>Total Recurrent Grant and Housing Programs</t>
  </si>
  <si>
    <t>AHO Acquisition</t>
  </si>
  <si>
    <t>Total Capital Program</t>
  </si>
  <si>
    <t>Other Operating Expenses</t>
  </si>
  <si>
    <t>Rental Property Expenses</t>
  </si>
  <si>
    <t>Operating Costs</t>
  </si>
  <si>
    <t>Total Operating Costs</t>
  </si>
  <si>
    <t>Net Cash Surplus (Deficit)</t>
  </si>
  <si>
    <t>HACP Acquisition</t>
  </si>
  <si>
    <t>Capital Program</t>
  </si>
  <si>
    <t>Plant and Equipment</t>
  </si>
  <si>
    <t>Total Application of Funds</t>
  </si>
  <si>
    <t>TOTAL</t>
  </si>
  <si>
    <t>ACDP Funds (DAA)</t>
  </si>
  <si>
    <t>As per Budget Papers 2007-2008</t>
  </si>
  <si>
    <t xml:space="preserve">Sources and Application of Pooled Funds </t>
  </si>
  <si>
    <t>FaHCSIA - HIHI</t>
  </si>
  <si>
    <t>FaHCSIA - CHIP funds</t>
  </si>
  <si>
    <t>Total Pooled Funds Available</t>
  </si>
  <si>
    <t>Application of Pooled Funds</t>
  </si>
  <si>
    <t xml:space="preserve">      and State is as advised by Housing NSW, Tony Calderan in Feb 2006.</t>
  </si>
  <si>
    <r>
      <t xml:space="preserve">Rental Income (Net of rebate of $17.842m but </t>
    </r>
    <r>
      <rPr>
        <u val="single"/>
        <sz val="10"/>
        <rFont val="Arial"/>
        <family val="2"/>
      </rPr>
      <t>before rental expenses</t>
    </r>
    <r>
      <rPr>
        <sz val="10"/>
        <rFont val="Arial"/>
        <family val="2"/>
      </rPr>
      <t>)</t>
    </r>
  </si>
  <si>
    <t>AHO Asset Management</t>
  </si>
  <si>
    <t>Notes</t>
  </si>
  <si>
    <t>Employees Related Costs (excluding Programs)</t>
  </si>
  <si>
    <t>Sub Total State Other Funding</t>
  </si>
  <si>
    <t>Recurrent Programs</t>
  </si>
  <si>
    <t>Tenants Initiatives</t>
  </si>
  <si>
    <t>Federal Funds</t>
  </si>
  <si>
    <t>Total Other Federal Funding</t>
  </si>
  <si>
    <t xml:space="preserve">1. The split of CSHA Base funding (Metro) and Contribution to Operating Costs between Federal </t>
  </si>
  <si>
    <t>Q1 Source and Application of 2007/08 Funds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</si>
</sst>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"/>
    </sheetView>
  </sheetViews>
  <sheetFormatPr defaultColWidth="9.140625" defaultRowHeight="12.75"/>
  <cols>
    <col min="1" max="1" width="5.28125" style="0" customWidth="1"/>
    <col min="2" max="2" width="58.7109375" style="0" customWidth="1"/>
    <col min="3" max="4" width="12.7109375" style="9" customWidth="1"/>
  </cols>
  <sheetData>
    <row r="1" spans="1:4" ht="12.75">
      <c r="A1" s="17" t="s">
        <v>52</v>
      </c>
      <c r="B1" s="17"/>
      <c r="C1" s="17"/>
      <c r="D1" s="17"/>
    </row>
    <row r="2" spans="1:4" ht="12.75">
      <c r="A2" s="1" t="s">
        <v>0</v>
      </c>
      <c r="B2" s="1"/>
      <c r="C2" s="1"/>
      <c r="D2" s="1"/>
    </row>
    <row r="3" spans="1:4" ht="12.75">
      <c r="A3" s="2" t="s">
        <v>36</v>
      </c>
      <c r="B3" s="2"/>
      <c r="C3" s="2"/>
      <c r="D3" s="2"/>
    </row>
    <row r="4" spans="1:4" ht="12.75">
      <c r="A4" s="2" t="s">
        <v>35</v>
      </c>
      <c r="B4" s="2"/>
      <c r="C4" s="2"/>
      <c r="D4" s="2"/>
    </row>
    <row r="5" spans="1:4" ht="12.75">
      <c r="A5" s="4"/>
      <c r="B5" s="4"/>
      <c r="C5" s="4" t="s">
        <v>1</v>
      </c>
      <c r="D5" s="4"/>
    </row>
    <row r="6" spans="1:4" ht="12.75">
      <c r="A6" s="4" t="s">
        <v>44</v>
      </c>
      <c r="B6" s="4"/>
      <c r="C6" s="4" t="s">
        <v>2</v>
      </c>
      <c r="D6" s="4" t="s">
        <v>33</v>
      </c>
    </row>
    <row r="7" spans="1:4" ht="12.75">
      <c r="A7" s="4"/>
      <c r="B7" s="4"/>
      <c r="C7" s="4" t="s">
        <v>3</v>
      </c>
      <c r="D7" s="4" t="s">
        <v>3</v>
      </c>
    </row>
    <row r="8" spans="1:4" ht="12.75">
      <c r="A8" s="2" t="s">
        <v>49</v>
      </c>
      <c r="B8" s="2"/>
      <c r="C8" s="5"/>
      <c r="D8" s="5"/>
    </row>
    <row r="9" spans="1:4" ht="12.75">
      <c r="A9" s="15"/>
      <c r="B9" s="3" t="s">
        <v>37</v>
      </c>
      <c r="C9" s="6">
        <v>2400</v>
      </c>
      <c r="D9" s="7">
        <f>C9</f>
        <v>2400</v>
      </c>
    </row>
    <row r="10" spans="1:4" ht="12.75">
      <c r="A10" s="15"/>
      <c r="B10" s="3"/>
      <c r="C10" s="6"/>
      <c r="D10" s="7"/>
    </row>
    <row r="11" spans="1:4" ht="12.75">
      <c r="A11" s="15"/>
      <c r="B11" s="3" t="s">
        <v>4</v>
      </c>
      <c r="C11" s="6">
        <v>18650</v>
      </c>
      <c r="D11" s="6"/>
    </row>
    <row r="12" spans="1:4" ht="12.75">
      <c r="A12" s="15">
        <v>1</v>
      </c>
      <c r="B12" s="3" t="s">
        <v>6</v>
      </c>
      <c r="C12" s="6">
        <f>6671*0.5105</f>
        <v>3405.5454999999997</v>
      </c>
      <c r="D12" s="6"/>
    </row>
    <row r="13" spans="1:4" ht="12.75">
      <c r="A13" s="15">
        <v>1</v>
      </c>
      <c r="B13" s="3" t="s">
        <v>12</v>
      </c>
      <c r="C13" s="6">
        <f>4437*0.5105</f>
        <v>2265.0885</v>
      </c>
      <c r="D13" s="6"/>
    </row>
    <row r="14" spans="1:4" ht="12.75">
      <c r="A14" s="15"/>
      <c r="B14" s="3" t="s">
        <v>38</v>
      </c>
      <c r="C14" s="6">
        <v>13250</v>
      </c>
      <c r="D14" s="6"/>
    </row>
    <row r="15" spans="1:4" ht="12.75">
      <c r="A15" s="15"/>
      <c r="B15" s="2" t="s">
        <v>50</v>
      </c>
      <c r="C15" s="7"/>
      <c r="D15" s="7">
        <f>SUM(C11:C14)</f>
        <v>37570.634</v>
      </c>
    </row>
    <row r="16" spans="1:4" ht="12.75">
      <c r="A16" s="15"/>
      <c r="B16" s="3"/>
      <c r="C16" s="6"/>
      <c r="D16" s="6"/>
    </row>
    <row r="17" spans="1:4" ht="12.75">
      <c r="A17" s="2" t="s">
        <v>11</v>
      </c>
      <c r="B17" s="3"/>
      <c r="C17" s="6"/>
      <c r="D17" s="6"/>
    </row>
    <row r="18" spans="1:4" ht="12.75">
      <c r="A18" s="15"/>
      <c r="B18" s="3" t="s">
        <v>34</v>
      </c>
      <c r="C18" s="6">
        <v>7000</v>
      </c>
      <c r="D18" s="7">
        <f>C18</f>
        <v>7000</v>
      </c>
    </row>
    <row r="19" spans="1:4" ht="12.75">
      <c r="A19" s="15"/>
      <c r="B19" s="3"/>
      <c r="C19" s="6"/>
      <c r="D19" s="7"/>
    </row>
    <row r="20" spans="1:4" ht="12.75">
      <c r="A20" s="15">
        <v>1</v>
      </c>
      <c r="B20" s="3" t="s">
        <v>7</v>
      </c>
      <c r="C20" s="6">
        <f>6671*0.4895</f>
        <v>3265.4545</v>
      </c>
      <c r="D20" s="6"/>
    </row>
    <row r="21" spans="1:4" ht="12.75">
      <c r="A21" s="15">
        <v>1</v>
      </c>
      <c r="B21" s="3" t="s">
        <v>13</v>
      </c>
      <c r="C21" s="6">
        <f>4437*0.4895</f>
        <v>2171.9115</v>
      </c>
      <c r="D21" s="6"/>
    </row>
    <row r="22" spans="1:4" ht="12.75">
      <c r="A22" s="15"/>
      <c r="B22" s="3" t="s">
        <v>14</v>
      </c>
      <c r="C22" s="6">
        <v>1100</v>
      </c>
      <c r="D22" s="6"/>
    </row>
    <row r="23" spans="1:4" ht="12.75">
      <c r="A23" s="15"/>
      <c r="B23" s="2" t="s">
        <v>46</v>
      </c>
      <c r="C23" s="7"/>
      <c r="D23" s="7">
        <f>SUM(C20:C22)</f>
        <v>6537.366</v>
      </c>
    </row>
    <row r="24" spans="1:4" ht="12.75">
      <c r="A24" s="15"/>
      <c r="B24" s="2"/>
      <c r="C24" s="7"/>
      <c r="D24" s="7"/>
    </row>
    <row r="25" spans="1:4" ht="12.75">
      <c r="A25" s="2" t="s">
        <v>8</v>
      </c>
      <c r="B25" s="3"/>
      <c r="C25" s="3"/>
      <c r="D25" s="3"/>
    </row>
    <row r="26" spans="1:4" ht="12.75">
      <c r="A26" s="3"/>
      <c r="B26" s="3" t="s">
        <v>5</v>
      </c>
      <c r="C26" s="6">
        <v>1500</v>
      </c>
      <c r="D26" s="6"/>
    </row>
    <row r="27" spans="1:4" ht="12.75">
      <c r="A27" s="3"/>
      <c r="B27" s="3" t="s">
        <v>42</v>
      </c>
      <c r="C27" s="6">
        <f>42648-17842</f>
        <v>24806</v>
      </c>
      <c r="D27" s="6"/>
    </row>
    <row r="28" spans="1:4" ht="12.75">
      <c r="A28" s="3"/>
      <c r="B28" s="3" t="s">
        <v>9</v>
      </c>
      <c r="C28" s="6">
        <v>3000</v>
      </c>
      <c r="D28" s="6"/>
    </row>
    <row r="29" spans="1:4" ht="12.75">
      <c r="A29" s="3"/>
      <c r="B29" s="2" t="s">
        <v>10</v>
      </c>
      <c r="C29" s="7"/>
      <c r="D29" s="7">
        <f>SUM(C26:C28)</f>
        <v>29306</v>
      </c>
    </row>
    <row r="30" spans="1:4" ht="12.75">
      <c r="A30" s="3"/>
      <c r="B30" s="3"/>
      <c r="C30" s="3"/>
      <c r="D30" s="3"/>
    </row>
    <row r="31" spans="1:4" ht="12.75">
      <c r="A31" s="2" t="s">
        <v>39</v>
      </c>
      <c r="C31" s="7"/>
      <c r="D31" s="7">
        <f>SUM(D9:D29)</f>
        <v>82814</v>
      </c>
    </row>
    <row r="32" spans="1:4" ht="12.75">
      <c r="A32" s="2"/>
      <c r="B32" s="2"/>
      <c r="C32" s="2"/>
      <c r="D32" s="2"/>
    </row>
    <row r="33" spans="1:4" ht="12.75">
      <c r="A33" s="12" t="s">
        <v>40</v>
      </c>
      <c r="B33" s="12"/>
      <c r="C33" s="12"/>
      <c r="D33" s="12"/>
    </row>
    <row r="34" spans="1:4" ht="12.75">
      <c r="A34" s="12" t="s">
        <v>47</v>
      </c>
      <c r="B34" s="12"/>
      <c r="C34" s="12"/>
      <c r="D34" s="12"/>
    </row>
    <row r="35" spans="1:4" ht="12.75">
      <c r="A35" s="3"/>
      <c r="B35" s="3" t="s">
        <v>18</v>
      </c>
      <c r="C35" s="6">
        <v>2400</v>
      </c>
      <c r="D35" s="7">
        <f>C35</f>
        <v>2400</v>
      </c>
    </row>
    <row r="36" spans="1:4" ht="12.75">
      <c r="A36" s="3"/>
      <c r="B36" s="3" t="s">
        <v>20</v>
      </c>
      <c r="C36" s="6">
        <v>7000</v>
      </c>
      <c r="D36" s="7">
        <f>C36</f>
        <v>7000</v>
      </c>
    </row>
    <row r="37" spans="1:4" ht="12.75">
      <c r="A37" s="3"/>
      <c r="B37" s="3"/>
      <c r="C37" s="6"/>
      <c r="D37" s="7"/>
    </row>
    <row r="38" spans="1:4" ht="12.75">
      <c r="A38" s="3"/>
      <c r="B38" s="3" t="s">
        <v>29</v>
      </c>
      <c r="C38" s="6">
        <v>6100</v>
      </c>
      <c r="D38" s="6"/>
    </row>
    <row r="39" spans="1:4" ht="12.75">
      <c r="A39" s="3"/>
      <c r="B39" s="3" t="s">
        <v>43</v>
      </c>
      <c r="C39" s="6">
        <v>1100</v>
      </c>
      <c r="D39" s="6"/>
    </row>
    <row r="40" spans="1:4" ht="12.75">
      <c r="A40" s="3"/>
      <c r="B40" s="3" t="s">
        <v>15</v>
      </c>
      <c r="C40" s="6">
        <v>16800</v>
      </c>
      <c r="D40" s="6"/>
    </row>
    <row r="41" spans="1:4" ht="12.75">
      <c r="A41" s="3"/>
      <c r="B41" s="3" t="s">
        <v>16</v>
      </c>
      <c r="C41" s="6">
        <v>4000</v>
      </c>
      <c r="D41" s="6"/>
    </row>
    <row r="42" spans="1:4" ht="12.75">
      <c r="A42" s="3"/>
      <c r="B42" s="3" t="s">
        <v>17</v>
      </c>
      <c r="C42" s="6">
        <v>1500</v>
      </c>
      <c r="D42" s="6"/>
    </row>
    <row r="43" spans="1:4" ht="12.75">
      <c r="A43" s="3"/>
      <c r="B43" s="3" t="s">
        <v>48</v>
      </c>
      <c r="C43" s="6">
        <v>150</v>
      </c>
      <c r="D43" s="6"/>
    </row>
    <row r="44" spans="1:4" ht="12.75">
      <c r="A44" s="3"/>
      <c r="B44" s="3" t="s">
        <v>19</v>
      </c>
      <c r="C44" s="6">
        <v>1000</v>
      </c>
      <c r="D44" s="6"/>
    </row>
    <row r="45" spans="1:4" ht="12.75">
      <c r="A45" s="3"/>
      <c r="B45" s="2" t="s">
        <v>21</v>
      </c>
      <c r="C45" s="7"/>
      <c r="D45" s="7">
        <f>SUM(C38:C44)</f>
        <v>30650</v>
      </c>
    </row>
    <row r="46" spans="1:4" s="8" customFormat="1" ht="12.75">
      <c r="A46" s="2" t="s">
        <v>26</v>
      </c>
      <c r="C46" s="7"/>
      <c r="D46" s="7"/>
    </row>
    <row r="47" spans="1:4" ht="12.75">
      <c r="A47" s="3"/>
      <c r="B47" s="3" t="s">
        <v>25</v>
      </c>
      <c r="C47" s="6">
        <v>19967</v>
      </c>
      <c r="D47" s="6"/>
    </row>
    <row r="48" spans="1:4" ht="12.75">
      <c r="A48" s="3"/>
      <c r="B48" s="3" t="s">
        <v>45</v>
      </c>
      <c r="C48" s="6">
        <v>5632</v>
      </c>
      <c r="D48" s="6"/>
    </row>
    <row r="49" spans="1:4" ht="12.75">
      <c r="A49" s="3"/>
      <c r="B49" s="3" t="s">
        <v>24</v>
      </c>
      <c r="C49" s="6">
        <v>2997</v>
      </c>
      <c r="D49" s="6"/>
    </row>
    <row r="50" spans="1:4" ht="12.75">
      <c r="A50" s="3"/>
      <c r="B50" s="2" t="s">
        <v>27</v>
      </c>
      <c r="C50" s="7"/>
      <c r="D50" s="7">
        <f>SUM(C47:C49)</f>
        <v>28596</v>
      </c>
    </row>
    <row r="51" spans="1:4" s="8" customFormat="1" ht="12.75">
      <c r="A51" s="2" t="s">
        <v>30</v>
      </c>
      <c r="B51" s="2"/>
      <c r="C51" s="7"/>
      <c r="D51" s="7"/>
    </row>
    <row r="52" spans="1:4" ht="12.75">
      <c r="A52" s="3"/>
      <c r="B52" s="3" t="s">
        <v>22</v>
      </c>
      <c r="C52" s="6">
        <v>13000</v>
      </c>
      <c r="D52" s="7">
        <f>C52</f>
        <v>13000</v>
      </c>
    </row>
    <row r="53" spans="1:4" ht="12.75">
      <c r="A53" s="3"/>
      <c r="B53" s="3" t="s">
        <v>31</v>
      </c>
      <c r="C53" s="6">
        <v>500</v>
      </c>
      <c r="D53" s="7">
        <f>C53</f>
        <v>500</v>
      </c>
    </row>
    <row r="54" spans="1:4" ht="12.75">
      <c r="A54" s="3"/>
      <c r="B54" s="3" t="s">
        <v>23</v>
      </c>
      <c r="C54" s="6"/>
      <c r="D54" s="6"/>
    </row>
    <row r="55" spans="1:4" ht="12.75">
      <c r="A55" s="3"/>
      <c r="B55" s="3"/>
      <c r="C55" s="6"/>
      <c r="D55" s="6"/>
    </row>
    <row r="56" spans="1:4" s="8" customFormat="1" ht="12.75">
      <c r="A56" s="2" t="s">
        <v>32</v>
      </c>
      <c r="B56" s="2"/>
      <c r="C56" s="7"/>
      <c r="D56" s="7">
        <f>SUM(D35:D53)</f>
        <v>82146</v>
      </c>
    </row>
    <row r="57" spans="1:4" ht="12.75">
      <c r="A57" s="3"/>
      <c r="B57" s="3"/>
      <c r="C57" s="6"/>
      <c r="D57" s="6"/>
    </row>
    <row r="58" spans="1:4" s="8" customFormat="1" ht="12.75">
      <c r="A58" s="2" t="s">
        <v>28</v>
      </c>
      <c r="B58" s="2"/>
      <c r="C58" s="7"/>
      <c r="D58" s="7">
        <f>D31-D56</f>
        <v>668</v>
      </c>
    </row>
    <row r="59" spans="1:4" s="8" customFormat="1" ht="12.75">
      <c r="A59" s="14"/>
      <c r="B59" s="14"/>
      <c r="C59" s="6"/>
      <c r="D59" s="7">
        <v>82814</v>
      </c>
    </row>
    <row r="60" spans="1:4" ht="12.75">
      <c r="A60" s="16" t="s">
        <v>44</v>
      </c>
      <c r="B60" s="10" t="s">
        <v>51</v>
      </c>
      <c r="D60" s="1"/>
    </row>
    <row r="61" spans="1:6" ht="12.75">
      <c r="A61" s="10"/>
      <c r="B61" s="10" t="s">
        <v>41</v>
      </c>
      <c r="C61" s="11"/>
      <c r="D61" s="11"/>
      <c r="F61" s="13"/>
    </row>
    <row r="65" ht="12.75">
      <c r="F65" s="13"/>
    </row>
  </sheetData>
  <mergeCells count="1">
    <mergeCell ref="A1:D1"/>
  </mergeCells>
  <printOptions/>
  <pageMargins left="0.9448818897637796" right="0" top="0.5905511811023623" bottom="0.3937007874015748" header="0.5118110236220472" footer="0.5118110236220472"/>
  <pageSetup horizontalDpi="600" verticalDpi="600" orientation="portrait" paperSize="9" r:id="rId1"/>
  <headerFooter alignWithMargins="0">
    <oddHeader>&amp;R&amp;"Arial,Bold"Attachment 6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Aboriginal Housing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Attach 6 Source-Applic of funds 2007-08</dc:title>
  <dc:subject/>
  <dc:creator>DAVIESM</dc:creator>
  <cp:keywords/>
  <dc:description/>
  <cp:lastModifiedBy>LENEN</cp:lastModifiedBy>
  <cp:lastPrinted>2008-04-02T04:09:46Z</cp:lastPrinted>
  <dcterms:created xsi:type="dcterms:W3CDTF">2006-03-08T06:02:07Z</dcterms:created>
  <dcterms:modified xsi:type="dcterms:W3CDTF">2008-04-02T06:27:09Z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np_Modu">
    <vt:lpwstr>committee</vt:lpwstr>
  </property>
  <property fmtid="{D5CDD505-2E9C-101B-9397-08002B2CF9AE}" pid="4" name="np_">
    <vt:lpwstr>7619</vt:lpwstr>
  </property>
  <property fmtid="{D5CDD505-2E9C-101B-9397-08002B2CF9AE}" pid="5" name="np_Usa">
    <vt:lpwstr>Transcript</vt:lpwstr>
  </property>
  <property fmtid="{D5CDD505-2E9C-101B-9397-08002B2CF9AE}" pid="6" name="DocumentK">
    <vt:lpwstr>other-documents</vt:lpwstr>
  </property>
  <property fmtid="{D5CDD505-2E9C-101B-9397-08002B2CF9AE}" pid="7" name="Business Identifi">
    <vt:lpwstr>7619</vt:lpwstr>
  </property>
  <property fmtid="{D5CDD505-2E9C-101B-9397-08002B2CF9AE}" pid="8" name="Hansard Memb">
    <vt:lpwstr>108;#NILE, Frederick John F. J.|b1d8e6df-899f-4128-83fd-5f149dc96eda;#60;#DONNELLY, Greg G. J.|5005343a-9580-4b54-b63d-91cf2b71def6;#61;#DONNELLY, Gregory John G. J.|737e89d1-1207-416c-be15-5f67afa3ffdb;#109;#SHARPE, Penelope Gail P.G.|c95bdf24-ac15-4913-</vt:lpwstr>
  </property>
  <property fmtid="{D5CDD505-2E9C-101B-9397-08002B2CF9AE}" pid="9" name="MemberTaxHTFiel">
    <vt:lpwstr>NILE, Frederick John F. J.|b1d8e6df-899f-4128-83fd-5f149dc96eda;DONNELLY, Greg G. J.|5005343a-9580-4b54-b63d-91cf2b71def6;DONNELLY, Gregory John G. J.|737e89d1-1207-416c-be15-5f67afa3ffdb;SHARPE, Penelope Gail P.G.|c95bdf24-ac15-4913-bccc-3f9d2045b471;TAY</vt:lpwstr>
  </property>
  <property fmtid="{D5CDD505-2E9C-101B-9397-08002B2CF9AE}" pid="10" name="Committee Start Da">
    <vt:lpwstr>1988-06-09T00:00:00Z</vt:lpwstr>
  </property>
  <property fmtid="{D5CDD505-2E9C-101B-9397-08002B2CF9AE}" pid="11" name="m4d6cca7aa3446fd807daefaacf1e9">
    <vt:lpwstr>Overcoming Indigenous disadvantage|fa92ae8e-ccdf-49e6-a51f-5203a4a338f2</vt:lpwstr>
  </property>
  <property fmtid="{D5CDD505-2E9C-101B-9397-08002B2CF9AE}" pid="12" name="Hou">
    <vt:lpwstr>1;#Legislative Council|054bcde6-b42d-448a-83cc-81cedc571a99</vt:lpwstr>
  </property>
  <property fmtid="{D5CDD505-2E9C-101B-9397-08002B2CF9AE}" pid="13" name="Committ">
    <vt:lpwstr>4;#Standing Committee on Social Issues|3fba97d1-a140-47c1-80f2-d25b9d292b75</vt:lpwstr>
  </property>
  <property fmtid="{D5CDD505-2E9C-101B-9397-08002B2CF9AE}" pid="14" name="Committee Inqui">
    <vt:lpwstr>150;#Overcoming Indigenous disadvantage|fa92ae8e-ccdf-49e6-a51f-5203a4a338f2</vt:lpwstr>
  </property>
  <property fmtid="{D5CDD505-2E9C-101B-9397-08002B2CF9AE}" pid="15" name="hb743b56a1bb4a7bbf45967e2ec127">
    <vt:lpwstr>Legislative Council|054bcde6-b42d-448a-83cc-81cedc571a99</vt:lpwstr>
  </property>
  <property fmtid="{D5CDD505-2E9C-101B-9397-08002B2CF9AE}" pid="16" name="PublishStat">
    <vt:lpwstr>Published</vt:lpwstr>
  </property>
  <property fmtid="{D5CDD505-2E9C-101B-9397-08002B2CF9AE}" pid="17" name="c493c87c930244169e6ff1d6c4ab4c">
    <vt:lpwstr>Standing Committee on Social Issues|3fba97d1-a140-47c1-80f2-d25b9d292b75</vt:lpwstr>
  </property>
  <property fmtid="{D5CDD505-2E9C-101B-9397-08002B2CF9AE}" pid="18" name="Committee Inquiry End Da">
    <vt:lpwstr>2008-11-27T00:00:00Z</vt:lpwstr>
  </property>
  <property fmtid="{D5CDD505-2E9C-101B-9397-08002B2CF9AE}" pid="19" name="o7d32b35c0a845f4819751d48017ea">
    <vt:lpwstr>Standing|4baf3303-4601-4358-b961-bb801b7c4cb8</vt:lpwstr>
  </property>
  <property fmtid="{D5CDD505-2E9C-101B-9397-08002B2CF9AE}" pid="20" name="Transcript Na">
    <vt:lpwstr>Answers to Questions on Notice:</vt:lpwstr>
  </property>
  <property fmtid="{D5CDD505-2E9C-101B-9397-08002B2CF9AE}" pid="21" name="Committee Ty">
    <vt:lpwstr>3;#Standing|4baf3303-4601-4358-b961-bb801b7c4cb8</vt:lpwstr>
  </property>
  <property fmtid="{D5CDD505-2E9C-101B-9397-08002B2CF9AE}" pid="22" name="Committee Inquiry Start Da">
    <vt:lpwstr>2007-08-29T00:00:00Z</vt:lpwstr>
  </property>
  <property fmtid="{D5CDD505-2E9C-101B-9397-08002B2CF9AE}" pid="23" name="TaxCatchA">
    <vt:lpwstr>110;#MALLARD, Maxwell Shayne M.S.|b41ed777-7083-425b-b510-7426db6efc29;#109;#SHARPE, Penelope Gail P.G.|c95bdf24-ac15-4913-bccc-3f9d2045b471;#108;#NILE, Frederick John F. J.|b1d8e6df-899f-4128-83fd-5f149dc96eda;#65;#TAYLOR, Bronwyn B.|eb083b9e-11ae-43ef-9</vt:lpwstr>
  </property>
  <property fmtid="{D5CDD505-2E9C-101B-9397-08002B2CF9AE}" pid="24" name="_docset_NoMedatataSyncRequir">
    <vt:lpwstr>False</vt:lpwstr>
  </property>
</Properties>
</file>